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id\OneDrive\Documents\My Webs\Half Ass Acres\FoalPercentages\"/>
    </mc:Choice>
  </mc:AlternateContent>
  <xr:revisionPtr revIDLastSave="0" documentId="13_ncr:1_{0F1256F0-602E-47A4-BAFB-564A56CB3FFA}" xr6:coauthVersionLast="47" xr6:coauthVersionMax="47" xr10:uidLastSave="{00000000-0000-0000-0000-000000000000}"/>
  <bookViews>
    <workbookView xWindow="720" yWindow="795" windowWidth="28080" windowHeight="146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3" i="1" l="1"/>
  <c r="W32" i="1"/>
  <c r="V37" i="1"/>
  <c r="X31" i="1"/>
  <c r="Y31" i="1" s="1"/>
  <c r="Y32" i="1"/>
  <c r="W31" i="1"/>
  <c r="X30" i="1"/>
  <c r="Y30" i="1" s="1"/>
  <c r="X29" i="1"/>
  <c r="Y29" i="1" s="1"/>
  <c r="X28" i="1"/>
  <c r="X27" i="1"/>
  <c r="X26" i="1"/>
  <c r="W29" i="1"/>
  <c r="C36" i="1"/>
  <c r="D36" i="1"/>
  <c r="G36" i="1"/>
  <c r="H36" i="1"/>
  <c r="J36" i="1"/>
  <c r="K36" i="1"/>
  <c r="L36" i="1"/>
  <c r="M36" i="1"/>
  <c r="N36" i="1"/>
  <c r="O36" i="1"/>
  <c r="P36" i="1"/>
  <c r="Q36" i="1"/>
  <c r="R36" i="1"/>
  <c r="S36" i="1"/>
  <c r="T36" i="1"/>
  <c r="W30" i="1"/>
  <c r="F36" i="1"/>
  <c r="E36" i="1"/>
  <c r="W28" i="1"/>
  <c r="Y28" i="1" l="1"/>
  <c r="W27" i="1" l="1"/>
  <c r="W25" i="1"/>
  <c r="W26" i="1"/>
  <c r="Y27" i="1" l="1"/>
  <c r="X25" i="1" l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Y7" i="1" s="1"/>
  <c r="X6" i="1"/>
  <c r="X5" i="1"/>
  <c r="X4" i="1"/>
  <c r="X37" i="1" l="1"/>
  <c r="Y26" i="1"/>
  <c r="Z36" i="1" l="1"/>
  <c r="W24" i="1" l="1"/>
  <c r="W12" i="1"/>
  <c r="U37" i="1" l="1"/>
  <c r="Y25" i="1"/>
  <c r="Y24" i="1" l="1"/>
  <c r="Y23" i="1"/>
  <c r="W21" i="1" l="1"/>
  <c r="W23" i="1"/>
  <c r="Y22" i="1" l="1"/>
  <c r="W22" i="1" l="1"/>
  <c r="Y21" i="1" l="1"/>
  <c r="Y20" i="1" l="1"/>
  <c r="Y19" i="1"/>
  <c r="Y18" i="1"/>
  <c r="Y17" i="1"/>
  <c r="Y16" i="1"/>
  <c r="Y15" i="1"/>
  <c r="Y14" i="1"/>
  <c r="Y13" i="1"/>
  <c r="Y12" i="1"/>
  <c r="Y11" i="1"/>
  <c r="Y10" i="1"/>
  <c r="Y8" i="1"/>
  <c r="Y6" i="1"/>
  <c r="Y5" i="1"/>
  <c r="W20" i="1"/>
  <c r="W19" i="1"/>
  <c r="W17" i="1"/>
  <c r="W16" i="1"/>
  <c r="W15" i="1"/>
  <c r="W14" i="1"/>
  <c r="W13" i="1"/>
  <c r="W11" i="1"/>
  <c r="W10" i="1"/>
  <c r="W9" i="1"/>
  <c r="W8" i="1"/>
  <c r="W7" i="1"/>
  <c r="W6" i="1"/>
  <c r="W5" i="1"/>
  <c r="W4" i="1"/>
  <c r="I36" i="1"/>
  <c r="W37" i="1" l="1"/>
  <c r="U36" i="1"/>
  <c r="V36" i="1"/>
  <c r="X36" i="1"/>
  <c r="W36" i="1"/>
  <c r="Y36" i="1" l="1"/>
</calcChain>
</file>

<file path=xl/sharedStrings.xml><?xml version="1.0" encoding="utf-8"?>
<sst xmlns="http://schemas.openxmlformats.org/spreadsheetml/2006/main" count="100" uniqueCount="26">
  <si>
    <t>Jack</t>
  </si>
  <si>
    <t xml:space="preserve">Red </t>
  </si>
  <si>
    <t>Red</t>
  </si>
  <si>
    <t>Totals</t>
  </si>
  <si>
    <t xml:space="preserve">Total </t>
  </si>
  <si>
    <t>Total</t>
  </si>
  <si>
    <t>Foals</t>
  </si>
  <si>
    <t>Spots</t>
  </si>
  <si>
    <t>Spot</t>
  </si>
  <si>
    <t>Blk</t>
  </si>
  <si>
    <t>%</t>
  </si>
  <si>
    <t>Frost</t>
  </si>
  <si>
    <t>Double Check</t>
  </si>
  <si>
    <t>MSF</t>
  </si>
  <si>
    <t>Dark Brwn</t>
  </si>
  <si>
    <t>Jnt</t>
  </si>
  <si>
    <t>Jnts</t>
  </si>
  <si>
    <t>Jacks</t>
  </si>
  <si>
    <t>Gray Dun</t>
  </si>
  <si>
    <t>Dark Brn</t>
  </si>
  <si>
    <t>Very Dark Brwn</t>
  </si>
  <si>
    <t>One Spotted</t>
  </si>
  <si>
    <t>Parent</t>
  </si>
  <si>
    <t>Frost Spot</t>
  </si>
  <si>
    <t>Brwn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</si>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</sst>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9" fontId="0" fillId="2" borderId="0" xfId="1" applyFont="1" applyFill="1" applyAlignment="1">
      <alignment horizont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9" fontId="3" fillId="2" borderId="0" xfId="1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0" fillId="0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9" fontId="0" fillId="3" borderId="0" xfId="1" applyFont="1" applyFill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9" fontId="3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9" fontId="0" fillId="4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9" fontId="0" fillId="5" borderId="0" xfId="1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1"/>
  <sheetViews>
    <sheetView tabSelected="1" topLeftCell="A28" zoomScale="226" zoomScaleNormal="226" workbookViewId="0">
      <selection activeCell="Q32" sqref="Q32"/>
    </sheetView>
  </sheetViews>
  <sheetFormatPr defaultRowHeight="15" x14ac:dyDescent="0.25"/>
  <cols>
    <col min="1" max="1" width="6.42578125" customWidth="1"/>
    <col min="2" max="2" width="6" style="1" bestFit="1" customWidth="1"/>
    <col min="3" max="3" width="5" style="1" customWidth="1"/>
    <col min="4" max="4" width="4.85546875" style="1" customWidth="1"/>
    <col min="5" max="6" width="5.28515625" style="1" customWidth="1"/>
    <col min="7" max="7" width="6.28515625" style="1" bestFit="1" customWidth="1"/>
    <col min="8" max="8" width="6" style="1" customWidth="1"/>
    <col min="9" max="9" width="7.7109375" style="1" bestFit="1" customWidth="1"/>
    <col min="10" max="10" width="5.5703125" bestFit="1" customWidth="1"/>
    <col min="11" max="11" width="4.42578125" bestFit="1" customWidth="1"/>
    <col min="12" max="12" width="4.7109375" style="1" customWidth="1"/>
    <col min="13" max="13" width="4.5703125" style="1" bestFit="1" customWidth="1"/>
    <col min="14" max="15" width="5" style="1" customWidth="1"/>
    <col min="16" max="16" width="4.7109375" style="1" bestFit="1" customWidth="1"/>
    <col min="17" max="17" width="5.140625" bestFit="1" customWidth="1"/>
    <col min="18" max="18" width="5.28515625" style="1" customWidth="1"/>
    <col min="19" max="19" width="5.5703125" style="1" customWidth="1"/>
    <col min="20" max="20" width="5.7109375" style="1" customWidth="1"/>
    <col min="21" max="21" width="8.42578125" style="1" bestFit="1" customWidth="1"/>
    <col min="22" max="22" width="5.28515625" style="1" bestFit="1" customWidth="1"/>
    <col min="23" max="24" width="8.42578125" style="1" bestFit="1" customWidth="1"/>
    <col min="25" max="25" width="7.42578125" style="3" customWidth="1"/>
    <col min="26" max="26" width="8.140625" style="1" customWidth="1"/>
    <col min="27" max="27" width="8.85546875" style="4"/>
  </cols>
  <sheetData>
    <row r="1" spans="1:28" s="5" customFormat="1" ht="45" x14ac:dyDescent="0.25">
      <c r="A1" s="6"/>
      <c r="B1" s="7"/>
      <c r="C1" s="7" t="s">
        <v>18</v>
      </c>
      <c r="D1" s="7" t="s">
        <v>18</v>
      </c>
      <c r="E1" s="7" t="s">
        <v>24</v>
      </c>
      <c r="F1" s="7" t="s">
        <v>24</v>
      </c>
      <c r="G1" s="7" t="s">
        <v>19</v>
      </c>
      <c r="H1" s="7" t="s">
        <v>19</v>
      </c>
      <c r="I1" s="7" t="s">
        <v>20</v>
      </c>
      <c r="J1" s="7" t="s">
        <v>20</v>
      </c>
      <c r="K1" s="7" t="s">
        <v>9</v>
      </c>
      <c r="L1" s="7" t="s">
        <v>9</v>
      </c>
      <c r="M1" s="7" t="s">
        <v>1</v>
      </c>
      <c r="N1" s="7" t="s">
        <v>2</v>
      </c>
      <c r="O1" s="7" t="s">
        <v>8</v>
      </c>
      <c r="P1" s="7" t="s">
        <v>8</v>
      </c>
      <c r="Q1" s="7" t="s">
        <v>11</v>
      </c>
      <c r="R1" s="7" t="s">
        <v>11</v>
      </c>
      <c r="S1" s="7" t="s">
        <v>13</v>
      </c>
      <c r="T1" s="7" t="s">
        <v>13</v>
      </c>
      <c r="U1" s="7" t="s">
        <v>4</v>
      </c>
      <c r="V1" s="7" t="s">
        <v>5</v>
      </c>
      <c r="W1" s="7" t="s">
        <v>5</v>
      </c>
      <c r="X1" s="7" t="s">
        <v>4</v>
      </c>
      <c r="Y1" s="8" t="s">
        <v>10</v>
      </c>
      <c r="Z1" s="7" t="s">
        <v>21</v>
      </c>
      <c r="AA1" s="13"/>
    </row>
    <row r="2" spans="1:28" s="2" customFormat="1" ht="16.5" customHeight="1" x14ac:dyDescent="0.25">
      <c r="A2" s="9"/>
      <c r="B2" s="10" t="s">
        <v>25</v>
      </c>
      <c r="C2" s="10" t="s">
        <v>0</v>
      </c>
      <c r="D2" s="10" t="s">
        <v>15</v>
      </c>
      <c r="E2" s="10" t="s">
        <v>0</v>
      </c>
      <c r="F2" s="10" t="s">
        <v>15</v>
      </c>
      <c r="G2" s="10" t="s">
        <v>0</v>
      </c>
      <c r="H2" s="10" t="s">
        <v>15</v>
      </c>
      <c r="I2" s="10" t="s">
        <v>0</v>
      </c>
      <c r="J2" s="10" t="s">
        <v>15</v>
      </c>
      <c r="K2" s="10" t="s">
        <v>0</v>
      </c>
      <c r="L2" s="10" t="s">
        <v>15</v>
      </c>
      <c r="M2" s="10" t="s">
        <v>0</v>
      </c>
      <c r="N2" s="10" t="s">
        <v>15</v>
      </c>
      <c r="O2" s="10" t="s">
        <v>15</v>
      </c>
      <c r="P2" s="10" t="s">
        <v>0</v>
      </c>
      <c r="Q2" s="10" t="s">
        <v>0</v>
      </c>
      <c r="R2" s="10" t="s">
        <v>15</v>
      </c>
      <c r="S2" s="10" t="s">
        <v>0</v>
      </c>
      <c r="T2" s="10" t="s">
        <v>15</v>
      </c>
      <c r="U2" s="10" t="s">
        <v>17</v>
      </c>
      <c r="V2" s="10" t="s">
        <v>16</v>
      </c>
      <c r="W2" s="10" t="s">
        <v>6</v>
      </c>
      <c r="X2" s="10" t="s">
        <v>7</v>
      </c>
      <c r="Y2" s="11" t="s">
        <v>7</v>
      </c>
      <c r="Z2" s="10" t="s">
        <v>22</v>
      </c>
      <c r="AA2" s="14"/>
      <c r="AB2" s="2" t="s">
        <v>25</v>
      </c>
    </row>
    <row r="3" spans="1:28" ht="5.25" customHeight="1" x14ac:dyDescent="0.25">
      <c r="A3" s="12"/>
      <c r="C3" s="18"/>
      <c r="D3" s="18"/>
      <c r="E3" s="18"/>
      <c r="F3" s="18"/>
      <c r="G3" s="18"/>
      <c r="H3" s="18"/>
      <c r="I3" s="18"/>
      <c r="J3" s="19"/>
      <c r="K3" s="19"/>
      <c r="L3" s="18"/>
      <c r="M3" s="18"/>
      <c r="N3" s="18"/>
      <c r="O3" s="18"/>
      <c r="P3" s="18"/>
      <c r="Q3" s="19"/>
      <c r="R3" s="18"/>
      <c r="S3" s="18"/>
      <c r="T3" s="18"/>
      <c r="U3" s="18"/>
      <c r="V3" s="18"/>
      <c r="W3" s="18"/>
      <c r="X3" s="18"/>
      <c r="Y3" s="20"/>
      <c r="Z3" s="18"/>
      <c r="AA3" s="15"/>
    </row>
    <row r="4" spans="1:28" x14ac:dyDescent="0.25">
      <c r="A4" s="12"/>
      <c r="B4" s="1">
        <v>1996</v>
      </c>
      <c r="C4" s="1">
        <v>1</v>
      </c>
      <c r="U4" s="1">
        <v>1</v>
      </c>
      <c r="V4" s="1">
        <v>0</v>
      </c>
      <c r="W4" s="1">
        <f t="shared" ref="W4:W11" si="0">SUM(C4:R4)</f>
        <v>1</v>
      </c>
      <c r="X4" s="1">
        <f t="shared" ref="X4:X25" si="1">SUM(O4:T4)</f>
        <v>0</v>
      </c>
      <c r="Y4" s="3">
        <v>0</v>
      </c>
      <c r="Z4" s="1">
        <v>0</v>
      </c>
      <c r="AA4" s="15">
        <v>4</v>
      </c>
      <c r="AB4" s="1">
        <v>1996</v>
      </c>
    </row>
    <row r="5" spans="1:28" x14ac:dyDescent="0.25">
      <c r="A5" s="12"/>
      <c r="B5" s="1">
        <v>1997</v>
      </c>
      <c r="C5" s="1">
        <v>1</v>
      </c>
      <c r="P5" s="1">
        <v>2</v>
      </c>
      <c r="U5" s="1">
        <v>3</v>
      </c>
      <c r="V5" s="1">
        <v>0</v>
      </c>
      <c r="W5" s="1">
        <f t="shared" si="0"/>
        <v>3</v>
      </c>
      <c r="X5" s="1">
        <f t="shared" si="1"/>
        <v>2</v>
      </c>
      <c r="Y5" s="3">
        <f>SUM(X5/Z5)</f>
        <v>0.66666666666666663</v>
      </c>
      <c r="Z5" s="1">
        <v>3</v>
      </c>
      <c r="AA5" s="15">
        <v>5</v>
      </c>
      <c r="AB5" s="1">
        <v>1997</v>
      </c>
    </row>
    <row r="6" spans="1:28" x14ac:dyDescent="0.25">
      <c r="A6" s="12"/>
      <c r="B6" s="1">
        <v>1998</v>
      </c>
      <c r="H6" s="1">
        <v>1</v>
      </c>
      <c r="P6" s="1">
        <v>2</v>
      </c>
      <c r="U6" s="1">
        <v>2</v>
      </c>
      <c r="V6" s="1">
        <v>1</v>
      </c>
      <c r="W6" s="1">
        <f t="shared" si="0"/>
        <v>3</v>
      </c>
      <c r="X6" s="1">
        <f t="shared" si="1"/>
        <v>2</v>
      </c>
      <c r="Y6" s="3">
        <f>SUM(X6/Z6)</f>
        <v>0.66666666666666663</v>
      </c>
      <c r="Z6" s="1">
        <v>3</v>
      </c>
      <c r="AA6" s="15">
        <v>6</v>
      </c>
      <c r="AB6" s="1">
        <v>1998</v>
      </c>
    </row>
    <row r="7" spans="1:28" x14ac:dyDescent="0.25">
      <c r="A7" s="12"/>
      <c r="B7" s="1">
        <v>1999</v>
      </c>
      <c r="H7" s="1">
        <v>1</v>
      </c>
      <c r="O7" s="1">
        <v>1</v>
      </c>
      <c r="P7" s="1">
        <v>1</v>
      </c>
      <c r="U7" s="1">
        <v>1</v>
      </c>
      <c r="V7" s="1">
        <v>2</v>
      </c>
      <c r="W7" s="1">
        <f t="shared" si="0"/>
        <v>3</v>
      </c>
      <c r="X7" s="1">
        <f t="shared" si="1"/>
        <v>2</v>
      </c>
      <c r="Y7" s="3">
        <f>SUM(X7/Z7)</f>
        <v>0.66666666666666663</v>
      </c>
      <c r="Z7" s="1">
        <v>3</v>
      </c>
      <c r="AA7" s="15">
        <v>7</v>
      </c>
      <c r="AB7" s="1">
        <v>1999</v>
      </c>
    </row>
    <row r="8" spans="1:28" x14ac:dyDescent="0.25">
      <c r="A8" s="12"/>
      <c r="B8" s="1">
        <v>2000</v>
      </c>
      <c r="D8" s="1">
        <v>1</v>
      </c>
      <c r="G8" s="1">
        <v>2</v>
      </c>
      <c r="O8" s="1">
        <v>1</v>
      </c>
      <c r="P8" s="1">
        <v>3</v>
      </c>
      <c r="U8" s="1">
        <v>5</v>
      </c>
      <c r="V8" s="1">
        <v>2</v>
      </c>
      <c r="W8" s="1">
        <f t="shared" si="0"/>
        <v>7</v>
      </c>
      <c r="X8" s="1">
        <f t="shared" si="1"/>
        <v>4</v>
      </c>
      <c r="Y8" s="3">
        <f>SUM(X8/Z8)</f>
        <v>0.66666666666666663</v>
      </c>
      <c r="Z8" s="1">
        <v>6</v>
      </c>
      <c r="AA8" s="15">
        <v>8</v>
      </c>
      <c r="AB8" s="1">
        <v>2000</v>
      </c>
    </row>
    <row r="9" spans="1:28" x14ac:dyDescent="0.25">
      <c r="A9" s="12"/>
      <c r="B9" s="1">
        <v>2001</v>
      </c>
      <c r="H9" s="1">
        <v>2</v>
      </c>
      <c r="P9" s="1">
        <v>1</v>
      </c>
      <c r="U9" s="1">
        <v>1</v>
      </c>
      <c r="V9" s="1">
        <v>2</v>
      </c>
      <c r="W9" s="1">
        <f t="shared" si="0"/>
        <v>3</v>
      </c>
      <c r="X9" s="1">
        <f t="shared" si="1"/>
        <v>1</v>
      </c>
      <c r="Y9" s="3">
        <v>0</v>
      </c>
      <c r="Z9" s="1">
        <v>0</v>
      </c>
      <c r="AA9" s="15">
        <v>9</v>
      </c>
      <c r="AB9" s="1">
        <v>2001</v>
      </c>
    </row>
    <row r="10" spans="1:28" x14ac:dyDescent="0.25">
      <c r="A10" s="12"/>
      <c r="B10" s="1">
        <v>2002</v>
      </c>
      <c r="C10" s="1">
        <v>1</v>
      </c>
      <c r="D10" s="1">
        <v>1</v>
      </c>
      <c r="G10" s="1">
        <v>3</v>
      </c>
      <c r="K10" s="1">
        <v>1</v>
      </c>
      <c r="L10" s="1">
        <v>1</v>
      </c>
      <c r="M10" s="1">
        <v>1</v>
      </c>
      <c r="P10" s="1">
        <v>2</v>
      </c>
      <c r="U10" s="1">
        <v>8</v>
      </c>
      <c r="V10" s="1">
        <v>2</v>
      </c>
      <c r="W10" s="1">
        <f t="shared" si="0"/>
        <v>10</v>
      </c>
      <c r="X10" s="1">
        <f t="shared" si="1"/>
        <v>2</v>
      </c>
      <c r="Y10" s="3">
        <f t="shared" ref="Y10:Y21" si="2">SUM(X10/Z10)</f>
        <v>0.5</v>
      </c>
      <c r="Z10" s="1">
        <v>4</v>
      </c>
      <c r="AA10" s="15">
        <v>10</v>
      </c>
      <c r="AB10" s="1">
        <v>2002</v>
      </c>
    </row>
    <row r="11" spans="1:28" x14ac:dyDescent="0.25">
      <c r="A11" s="12"/>
      <c r="B11" s="1">
        <v>2003</v>
      </c>
      <c r="C11" s="1">
        <v>1</v>
      </c>
      <c r="G11" s="1">
        <v>1</v>
      </c>
      <c r="H11" s="1">
        <v>1</v>
      </c>
      <c r="J11" s="1">
        <v>2</v>
      </c>
      <c r="L11" s="1">
        <v>1</v>
      </c>
      <c r="N11" s="1">
        <v>1</v>
      </c>
      <c r="O11" s="1">
        <v>2</v>
      </c>
      <c r="P11" s="1">
        <v>3</v>
      </c>
      <c r="U11" s="1">
        <v>5</v>
      </c>
      <c r="V11" s="1">
        <v>7</v>
      </c>
      <c r="W11" s="1">
        <f t="shared" si="0"/>
        <v>12</v>
      </c>
      <c r="X11" s="1">
        <f t="shared" si="1"/>
        <v>5</v>
      </c>
      <c r="Y11" s="3">
        <f t="shared" si="2"/>
        <v>0.625</v>
      </c>
      <c r="Z11" s="1">
        <v>8</v>
      </c>
      <c r="AA11" s="15">
        <v>11</v>
      </c>
      <c r="AB11" s="1">
        <v>2003</v>
      </c>
    </row>
    <row r="12" spans="1:28" x14ac:dyDescent="0.25">
      <c r="A12" s="12"/>
      <c r="B12" s="1">
        <v>2004</v>
      </c>
      <c r="G12" s="1">
        <v>1</v>
      </c>
      <c r="H12" s="1">
        <v>4</v>
      </c>
      <c r="N12" s="1">
        <v>1</v>
      </c>
      <c r="P12" s="1">
        <v>1</v>
      </c>
      <c r="S12" s="1">
        <v>1</v>
      </c>
      <c r="U12" s="1">
        <v>3</v>
      </c>
      <c r="V12" s="1">
        <v>5</v>
      </c>
      <c r="W12" s="1">
        <f>SUM(C12:T12)</f>
        <v>8</v>
      </c>
      <c r="X12" s="1">
        <f t="shared" si="1"/>
        <v>2</v>
      </c>
      <c r="Y12" s="3">
        <f t="shared" si="2"/>
        <v>0.5</v>
      </c>
      <c r="Z12" s="1">
        <v>4</v>
      </c>
      <c r="AA12" s="15">
        <v>12</v>
      </c>
      <c r="AB12" s="1">
        <v>2004</v>
      </c>
    </row>
    <row r="13" spans="1:28" x14ac:dyDescent="0.25">
      <c r="A13" s="12"/>
      <c r="B13" s="1">
        <v>2005</v>
      </c>
      <c r="G13" s="1">
        <v>2</v>
      </c>
      <c r="H13" s="1">
        <v>3</v>
      </c>
      <c r="K13" s="1">
        <v>1</v>
      </c>
      <c r="L13" s="1">
        <v>1</v>
      </c>
      <c r="N13" s="1">
        <v>1</v>
      </c>
      <c r="O13" s="1">
        <v>1</v>
      </c>
      <c r="P13" s="1">
        <v>2</v>
      </c>
      <c r="U13" s="1">
        <v>5</v>
      </c>
      <c r="V13" s="1">
        <v>6</v>
      </c>
      <c r="W13" s="1">
        <f>SUM(C13:R13)</f>
        <v>11</v>
      </c>
      <c r="X13" s="1">
        <f t="shared" si="1"/>
        <v>3</v>
      </c>
      <c r="Y13" s="3">
        <f t="shared" si="2"/>
        <v>0.42857142857142855</v>
      </c>
      <c r="Z13" s="1">
        <v>7</v>
      </c>
      <c r="AA13" s="15">
        <v>13</v>
      </c>
      <c r="AB13" s="1">
        <v>2005</v>
      </c>
    </row>
    <row r="14" spans="1:28" x14ac:dyDescent="0.25">
      <c r="A14" s="12"/>
      <c r="B14" s="1">
        <v>2006</v>
      </c>
      <c r="D14" s="1">
        <v>1</v>
      </c>
      <c r="G14" s="1">
        <v>3</v>
      </c>
      <c r="H14" s="1">
        <v>4</v>
      </c>
      <c r="J14" s="1">
        <v>2</v>
      </c>
      <c r="K14" s="1">
        <v>1</v>
      </c>
      <c r="M14" s="1">
        <v>2</v>
      </c>
      <c r="O14" s="1">
        <v>4</v>
      </c>
      <c r="U14" s="1">
        <v>6</v>
      </c>
      <c r="V14" s="1">
        <v>11</v>
      </c>
      <c r="W14" s="1">
        <f>SUM(C14:R14)</f>
        <v>17</v>
      </c>
      <c r="X14" s="1">
        <f t="shared" si="1"/>
        <v>4</v>
      </c>
      <c r="Y14" s="3">
        <f t="shared" si="2"/>
        <v>0.36363636363636365</v>
      </c>
      <c r="Z14" s="1">
        <v>11</v>
      </c>
      <c r="AA14" s="15">
        <v>14</v>
      </c>
      <c r="AB14" s="1">
        <v>2006</v>
      </c>
    </row>
    <row r="15" spans="1:28" x14ac:dyDescent="0.25">
      <c r="A15" s="12"/>
      <c r="B15" s="1">
        <v>2007</v>
      </c>
      <c r="G15" s="1">
        <v>2</v>
      </c>
      <c r="H15" s="1">
        <v>2</v>
      </c>
      <c r="I15" s="1">
        <v>1</v>
      </c>
      <c r="K15" s="1">
        <v>4</v>
      </c>
      <c r="L15" s="1">
        <v>1</v>
      </c>
      <c r="M15" s="1">
        <v>4</v>
      </c>
      <c r="N15" s="1">
        <v>2</v>
      </c>
      <c r="O15" s="1">
        <v>1</v>
      </c>
      <c r="P15" s="1">
        <v>4</v>
      </c>
      <c r="U15" s="1">
        <v>15</v>
      </c>
      <c r="V15" s="1">
        <v>6</v>
      </c>
      <c r="W15" s="1">
        <f>SUM(C15:R15)</f>
        <v>21</v>
      </c>
      <c r="X15" s="1">
        <f t="shared" si="1"/>
        <v>5</v>
      </c>
      <c r="Y15" s="3">
        <f t="shared" si="2"/>
        <v>0.5</v>
      </c>
      <c r="Z15" s="1">
        <v>10</v>
      </c>
      <c r="AA15" s="15">
        <v>15</v>
      </c>
      <c r="AB15" s="1">
        <v>2007</v>
      </c>
    </row>
    <row r="16" spans="1:28" x14ac:dyDescent="0.25">
      <c r="A16" s="12"/>
      <c r="B16" s="1">
        <v>2008</v>
      </c>
      <c r="D16" s="1">
        <v>2</v>
      </c>
      <c r="G16" s="1">
        <v>1</v>
      </c>
      <c r="H16" s="1">
        <v>1</v>
      </c>
      <c r="I16" s="1">
        <v>1</v>
      </c>
      <c r="K16" s="1">
        <v>2</v>
      </c>
      <c r="L16" s="1">
        <v>1</v>
      </c>
      <c r="M16" s="1">
        <v>2</v>
      </c>
      <c r="N16" s="1">
        <v>4</v>
      </c>
      <c r="O16" s="1">
        <v>1</v>
      </c>
      <c r="R16" s="1">
        <v>1</v>
      </c>
      <c r="U16" s="1">
        <v>6</v>
      </c>
      <c r="V16" s="1">
        <v>10</v>
      </c>
      <c r="W16" s="1">
        <f>SUM(C16:R16)</f>
        <v>16</v>
      </c>
      <c r="X16" s="1">
        <f t="shared" si="1"/>
        <v>2</v>
      </c>
      <c r="Y16" s="3">
        <f t="shared" si="2"/>
        <v>0.33333333333333331</v>
      </c>
      <c r="Z16" s="1">
        <v>6</v>
      </c>
      <c r="AA16" s="15">
        <v>16</v>
      </c>
      <c r="AB16" s="1">
        <v>2008</v>
      </c>
    </row>
    <row r="17" spans="1:28" x14ac:dyDescent="0.25">
      <c r="A17" s="12"/>
      <c r="B17" s="1">
        <v>2009</v>
      </c>
      <c r="C17" s="1">
        <v>1</v>
      </c>
      <c r="G17" s="1">
        <v>1</v>
      </c>
      <c r="H17" s="1">
        <v>4</v>
      </c>
      <c r="N17" s="1">
        <v>2</v>
      </c>
      <c r="O17" s="1">
        <v>3</v>
      </c>
      <c r="P17" s="1">
        <v>3</v>
      </c>
      <c r="U17" s="1">
        <v>5</v>
      </c>
      <c r="V17" s="1">
        <v>9</v>
      </c>
      <c r="W17" s="1">
        <f>SUM(C17:R17)</f>
        <v>14</v>
      </c>
      <c r="X17" s="1">
        <f t="shared" si="1"/>
        <v>6</v>
      </c>
      <c r="Y17" s="3">
        <f t="shared" si="2"/>
        <v>0.5</v>
      </c>
      <c r="Z17" s="1">
        <v>12</v>
      </c>
      <c r="AA17" s="15">
        <v>17</v>
      </c>
      <c r="AB17" s="1">
        <v>2009</v>
      </c>
    </row>
    <row r="18" spans="1:28" x14ac:dyDescent="0.25">
      <c r="A18" s="12"/>
      <c r="B18" s="1">
        <v>2010</v>
      </c>
      <c r="C18" s="1">
        <v>2</v>
      </c>
      <c r="G18" s="1">
        <v>1</v>
      </c>
      <c r="H18" s="1">
        <v>2</v>
      </c>
      <c r="L18" s="1">
        <v>2</v>
      </c>
      <c r="M18" s="1">
        <v>2</v>
      </c>
      <c r="O18" s="1">
        <v>4</v>
      </c>
      <c r="P18" s="1">
        <v>5</v>
      </c>
      <c r="S18" s="1">
        <v>1</v>
      </c>
      <c r="U18" s="1">
        <v>11</v>
      </c>
      <c r="V18" s="1">
        <v>8</v>
      </c>
      <c r="W18" s="1">
        <v>19</v>
      </c>
      <c r="X18" s="1">
        <f t="shared" si="1"/>
        <v>10</v>
      </c>
      <c r="Y18" s="3">
        <f t="shared" si="2"/>
        <v>0.66666666666666663</v>
      </c>
      <c r="Z18" s="1">
        <v>15</v>
      </c>
      <c r="AA18" s="15">
        <v>18</v>
      </c>
      <c r="AB18" s="1">
        <v>2010</v>
      </c>
    </row>
    <row r="19" spans="1:28" x14ac:dyDescent="0.25">
      <c r="A19" s="12"/>
      <c r="B19" s="1">
        <v>2011</v>
      </c>
      <c r="K19" s="1">
        <v>1</v>
      </c>
      <c r="L19" s="1">
        <v>1</v>
      </c>
      <c r="M19" s="1">
        <v>2</v>
      </c>
      <c r="N19" s="1">
        <v>3</v>
      </c>
      <c r="O19" s="1">
        <v>1</v>
      </c>
      <c r="U19" s="1">
        <v>3</v>
      </c>
      <c r="V19" s="1">
        <v>5</v>
      </c>
      <c r="W19" s="1">
        <f>SUM(C19:R19)</f>
        <v>8</v>
      </c>
      <c r="X19" s="1">
        <f t="shared" si="1"/>
        <v>1</v>
      </c>
      <c r="Y19" s="3">
        <f t="shared" si="2"/>
        <v>1</v>
      </c>
      <c r="Z19" s="1">
        <v>1</v>
      </c>
      <c r="AA19" s="15">
        <v>19</v>
      </c>
      <c r="AB19" s="1">
        <v>2011</v>
      </c>
    </row>
    <row r="20" spans="1:28" x14ac:dyDescent="0.25">
      <c r="A20" s="12"/>
      <c r="B20" s="1">
        <v>2012</v>
      </c>
      <c r="C20" s="1">
        <v>1</v>
      </c>
      <c r="D20" s="1">
        <v>1</v>
      </c>
      <c r="G20" s="1">
        <v>1</v>
      </c>
      <c r="H20" s="1">
        <v>1</v>
      </c>
      <c r="L20" s="1">
        <v>1</v>
      </c>
      <c r="N20" s="1">
        <v>1</v>
      </c>
      <c r="O20" s="1">
        <v>3</v>
      </c>
      <c r="P20" s="1">
        <v>2</v>
      </c>
      <c r="U20" s="1">
        <v>4</v>
      </c>
      <c r="V20" s="1">
        <v>7</v>
      </c>
      <c r="W20" s="1">
        <f>SUM(C20:R20)</f>
        <v>11</v>
      </c>
      <c r="X20" s="1">
        <f t="shared" si="1"/>
        <v>5</v>
      </c>
      <c r="Y20" s="3">
        <f t="shared" si="2"/>
        <v>0.55555555555555558</v>
      </c>
      <c r="Z20" s="1">
        <v>9</v>
      </c>
      <c r="AA20" s="15">
        <v>20</v>
      </c>
      <c r="AB20" s="1">
        <v>2012</v>
      </c>
    </row>
    <row r="21" spans="1:28" x14ac:dyDescent="0.25">
      <c r="A21" s="12"/>
      <c r="B21" s="1">
        <v>2013</v>
      </c>
      <c r="G21" s="1">
        <v>1</v>
      </c>
      <c r="J21" s="1">
        <v>1</v>
      </c>
      <c r="K21" s="1">
        <v>1</v>
      </c>
      <c r="M21" s="1">
        <v>1</v>
      </c>
      <c r="N21" s="1">
        <v>3</v>
      </c>
      <c r="O21" s="1">
        <v>2</v>
      </c>
      <c r="P21" s="1">
        <v>1</v>
      </c>
      <c r="U21" s="1">
        <v>4</v>
      </c>
      <c r="V21" s="1">
        <v>6</v>
      </c>
      <c r="W21" s="1">
        <f>SUM(C21:R21)</f>
        <v>10</v>
      </c>
      <c r="X21" s="1">
        <f t="shared" si="1"/>
        <v>3</v>
      </c>
      <c r="Y21" s="3">
        <f t="shared" si="2"/>
        <v>0.42857142857142855</v>
      </c>
      <c r="Z21" s="1">
        <v>7</v>
      </c>
      <c r="AA21" s="15">
        <v>21</v>
      </c>
      <c r="AB21" s="1">
        <v>2013</v>
      </c>
    </row>
    <row r="22" spans="1:28" x14ac:dyDescent="0.25">
      <c r="A22" s="12"/>
      <c r="B22" s="1">
        <v>2014</v>
      </c>
      <c r="D22" s="1">
        <v>1</v>
      </c>
      <c r="G22" s="1">
        <v>2</v>
      </c>
      <c r="J22" s="1"/>
      <c r="K22" s="1"/>
      <c r="N22" s="1">
        <v>2</v>
      </c>
      <c r="O22" s="1">
        <v>1</v>
      </c>
      <c r="P22" s="1">
        <v>4</v>
      </c>
      <c r="U22" s="1">
        <v>6</v>
      </c>
      <c r="V22" s="1">
        <v>4</v>
      </c>
      <c r="W22" s="1">
        <f>SUM(C22:R22)</f>
        <v>10</v>
      </c>
      <c r="X22" s="1">
        <f t="shared" si="1"/>
        <v>5</v>
      </c>
      <c r="Y22" s="3">
        <f t="shared" ref="Y22:Y27" si="3">SUM(X22/Z22)</f>
        <v>0.625</v>
      </c>
      <c r="Z22" s="1">
        <v>8</v>
      </c>
      <c r="AA22" s="15">
        <v>22</v>
      </c>
      <c r="AB22" s="1">
        <v>2014</v>
      </c>
    </row>
    <row r="23" spans="1:28" x14ac:dyDescent="0.25">
      <c r="A23" s="12"/>
      <c r="B23" s="1">
        <v>2015</v>
      </c>
      <c r="C23" s="1">
        <v>1</v>
      </c>
      <c r="G23" s="1">
        <v>1</v>
      </c>
      <c r="H23" s="1">
        <v>1</v>
      </c>
      <c r="J23" s="1">
        <v>1</v>
      </c>
      <c r="K23" s="1"/>
      <c r="L23" s="1">
        <v>1</v>
      </c>
      <c r="O23" s="1">
        <v>1</v>
      </c>
      <c r="P23" s="1">
        <v>2</v>
      </c>
      <c r="U23" s="1">
        <v>4</v>
      </c>
      <c r="V23" s="1">
        <v>4</v>
      </c>
      <c r="W23" s="1">
        <f>SUM(C23:R23)</f>
        <v>8</v>
      </c>
      <c r="X23" s="1">
        <f t="shared" si="1"/>
        <v>3</v>
      </c>
      <c r="Y23" s="3">
        <f t="shared" si="3"/>
        <v>0.375</v>
      </c>
      <c r="Z23" s="1">
        <v>8</v>
      </c>
      <c r="AA23" s="15">
        <v>23</v>
      </c>
      <c r="AB23" s="1">
        <v>2015</v>
      </c>
    </row>
    <row r="24" spans="1:28" x14ac:dyDescent="0.25">
      <c r="A24" s="12"/>
      <c r="B24" s="1">
        <v>2016</v>
      </c>
      <c r="G24" s="1">
        <v>1</v>
      </c>
      <c r="I24" s="1">
        <v>1</v>
      </c>
      <c r="J24" s="1"/>
      <c r="K24" s="1">
        <v>1</v>
      </c>
      <c r="L24" s="1">
        <v>1</v>
      </c>
      <c r="O24" s="1">
        <v>1</v>
      </c>
      <c r="U24" s="1">
        <v>3</v>
      </c>
      <c r="V24" s="1">
        <v>2</v>
      </c>
      <c r="W24" s="1">
        <f>SUM(C24:T24)</f>
        <v>5</v>
      </c>
      <c r="X24" s="1">
        <f t="shared" si="1"/>
        <v>1</v>
      </c>
      <c r="Y24" s="3">
        <f t="shared" si="3"/>
        <v>0.33333333333333331</v>
      </c>
      <c r="Z24" s="1">
        <v>3</v>
      </c>
      <c r="AA24" s="15">
        <v>24</v>
      </c>
      <c r="AB24" s="1">
        <v>2016</v>
      </c>
    </row>
    <row r="25" spans="1:28" x14ac:dyDescent="0.25">
      <c r="A25" s="12"/>
      <c r="B25" s="1">
        <v>2017</v>
      </c>
      <c r="J25" s="1">
        <v>1</v>
      </c>
      <c r="K25" s="1">
        <v>3</v>
      </c>
      <c r="L25" s="1">
        <v>2</v>
      </c>
      <c r="O25" s="1">
        <v>3</v>
      </c>
      <c r="P25" s="1">
        <v>2</v>
      </c>
      <c r="T25" s="1">
        <v>1</v>
      </c>
      <c r="U25" s="1">
        <v>5</v>
      </c>
      <c r="V25" s="1">
        <v>7</v>
      </c>
      <c r="W25" s="1">
        <f>SUM(U25+V25)</f>
        <v>12</v>
      </c>
      <c r="X25" s="1">
        <f t="shared" si="1"/>
        <v>6</v>
      </c>
      <c r="Y25" s="3">
        <f t="shared" si="3"/>
        <v>0.54545454545454541</v>
      </c>
      <c r="Z25" s="1">
        <v>11</v>
      </c>
      <c r="AA25" s="15">
        <v>25</v>
      </c>
      <c r="AB25" s="1">
        <v>2017</v>
      </c>
    </row>
    <row r="26" spans="1:28" x14ac:dyDescent="0.25">
      <c r="A26" s="12"/>
      <c r="B26" s="1">
        <v>2018</v>
      </c>
      <c r="J26" s="1">
        <v>2</v>
      </c>
      <c r="K26" s="1">
        <v>2</v>
      </c>
      <c r="L26" s="1">
        <v>1</v>
      </c>
      <c r="N26" s="1">
        <v>1</v>
      </c>
      <c r="O26" s="1">
        <v>1</v>
      </c>
      <c r="P26" s="1">
        <v>2</v>
      </c>
      <c r="R26" s="1">
        <v>1</v>
      </c>
      <c r="T26" s="1">
        <v>1</v>
      </c>
      <c r="U26" s="1">
        <v>4</v>
      </c>
      <c r="V26" s="1">
        <v>7</v>
      </c>
      <c r="W26" s="1">
        <f>SUM(U26+V26)</f>
        <v>11</v>
      </c>
      <c r="X26" s="1">
        <f t="shared" ref="X26:X31" si="4">SUM(O26:T26)</f>
        <v>5</v>
      </c>
      <c r="Y26" s="3">
        <f t="shared" si="3"/>
        <v>0.7142857142857143</v>
      </c>
      <c r="Z26" s="1">
        <v>7</v>
      </c>
      <c r="AA26" s="15">
        <v>26</v>
      </c>
      <c r="AB26" s="1">
        <v>2018</v>
      </c>
    </row>
    <row r="27" spans="1:28" x14ac:dyDescent="0.25">
      <c r="A27" s="12"/>
      <c r="B27" s="1">
        <v>2019</v>
      </c>
      <c r="J27" s="1"/>
      <c r="K27" s="1">
        <v>1</v>
      </c>
      <c r="L27" s="1">
        <v>2</v>
      </c>
      <c r="M27" s="1">
        <v>1</v>
      </c>
      <c r="O27" s="1">
        <v>1</v>
      </c>
      <c r="P27" s="1">
        <v>2</v>
      </c>
      <c r="U27" s="1">
        <v>4</v>
      </c>
      <c r="V27" s="1">
        <v>3</v>
      </c>
      <c r="W27" s="1">
        <f>SUM(C27:T27)</f>
        <v>7</v>
      </c>
      <c r="X27" s="1">
        <f t="shared" si="4"/>
        <v>3</v>
      </c>
      <c r="Y27" s="3">
        <f t="shared" si="3"/>
        <v>0.5</v>
      </c>
      <c r="Z27" s="1">
        <v>6</v>
      </c>
      <c r="AA27" s="15">
        <v>27</v>
      </c>
      <c r="AB27" s="1">
        <v>2019</v>
      </c>
    </row>
    <row r="28" spans="1:28" x14ac:dyDescent="0.25">
      <c r="A28" s="12"/>
      <c r="B28" s="1">
        <v>2020</v>
      </c>
      <c r="H28" s="1">
        <v>2</v>
      </c>
      <c r="I28" s="1">
        <v>1</v>
      </c>
      <c r="J28" s="1"/>
      <c r="K28" s="1"/>
      <c r="O28" s="1">
        <v>3</v>
      </c>
      <c r="P28" s="1">
        <v>3</v>
      </c>
      <c r="R28" s="1">
        <v>1</v>
      </c>
      <c r="U28" s="1">
        <v>4</v>
      </c>
      <c r="V28" s="1">
        <v>6</v>
      </c>
      <c r="W28" s="1">
        <f>SUM(C28:T28)</f>
        <v>10</v>
      </c>
      <c r="X28" s="1">
        <f t="shared" si="4"/>
        <v>7</v>
      </c>
      <c r="Y28" s="3">
        <f>SUM(X28/Z28)</f>
        <v>0.77777777777777779</v>
      </c>
      <c r="Z28" s="1">
        <v>9</v>
      </c>
      <c r="AA28" s="15">
        <v>28</v>
      </c>
      <c r="AB28" s="1">
        <v>2020</v>
      </c>
    </row>
    <row r="29" spans="1:28" x14ac:dyDescent="0.25">
      <c r="A29" s="12"/>
      <c r="B29" s="1">
        <v>2021</v>
      </c>
      <c r="E29" s="1">
        <v>1</v>
      </c>
      <c r="J29" s="1"/>
      <c r="K29" s="1">
        <v>1</v>
      </c>
      <c r="O29" s="1">
        <v>1</v>
      </c>
      <c r="U29" s="1">
        <v>2</v>
      </c>
      <c r="V29" s="1">
        <v>1</v>
      </c>
      <c r="W29" s="1">
        <f>SUM(U29:V29)</f>
        <v>3</v>
      </c>
      <c r="X29" s="1">
        <f t="shared" si="4"/>
        <v>1</v>
      </c>
      <c r="Y29" s="3">
        <f>SUM(X29/Z29)</f>
        <v>0.33333333333333331</v>
      </c>
      <c r="Z29" s="1">
        <v>3</v>
      </c>
      <c r="AA29" s="15">
        <v>29</v>
      </c>
      <c r="AB29" s="1">
        <v>2021</v>
      </c>
    </row>
    <row r="30" spans="1:28" x14ac:dyDescent="0.25">
      <c r="A30" s="12"/>
      <c r="B30" s="1">
        <v>2022</v>
      </c>
      <c r="F30" s="1">
        <v>1</v>
      </c>
      <c r="H30" s="1">
        <v>1</v>
      </c>
      <c r="J30" s="1"/>
      <c r="K30" s="1"/>
      <c r="L30" s="1">
        <v>1</v>
      </c>
      <c r="M30" s="1">
        <v>1</v>
      </c>
      <c r="O30" s="1">
        <v>1</v>
      </c>
      <c r="P30" s="1">
        <v>4</v>
      </c>
      <c r="S30" s="1">
        <v>1</v>
      </c>
      <c r="U30" s="1">
        <v>6</v>
      </c>
      <c r="V30" s="1">
        <v>4</v>
      </c>
      <c r="W30" s="1">
        <f>(V30+U30)</f>
        <v>10</v>
      </c>
      <c r="X30" s="1">
        <f t="shared" si="4"/>
        <v>6</v>
      </c>
      <c r="Y30" s="3">
        <f>SUM(X30/Z30)</f>
        <v>0.66666666666666663</v>
      </c>
      <c r="Z30" s="1">
        <v>9</v>
      </c>
      <c r="AA30" s="15">
        <v>30</v>
      </c>
      <c r="AB30" s="1">
        <v>2022</v>
      </c>
    </row>
    <row r="31" spans="1:28" x14ac:dyDescent="0.25">
      <c r="A31" s="12"/>
      <c r="B31" s="1">
        <v>2023</v>
      </c>
      <c r="J31" s="1"/>
      <c r="K31" s="1"/>
      <c r="L31" s="1">
        <v>1</v>
      </c>
      <c r="O31" s="1">
        <v>3</v>
      </c>
      <c r="P31" s="1">
        <v>1</v>
      </c>
      <c r="U31" s="1">
        <v>1</v>
      </c>
      <c r="V31" s="1">
        <v>4</v>
      </c>
      <c r="W31" s="1">
        <f>SUM(U31:V31)</f>
        <v>5</v>
      </c>
      <c r="X31" s="1">
        <f t="shared" si="4"/>
        <v>4</v>
      </c>
      <c r="Y31" s="3">
        <f>SUM(X31/Z31)</f>
        <v>0.8</v>
      </c>
      <c r="Z31" s="1">
        <v>5</v>
      </c>
      <c r="AA31" s="15">
        <v>31</v>
      </c>
      <c r="AB31" s="1">
        <v>2023</v>
      </c>
    </row>
    <row r="32" spans="1:28" x14ac:dyDescent="0.25">
      <c r="A32" s="12"/>
      <c r="B32" s="1">
        <v>2024</v>
      </c>
      <c r="J32" s="1"/>
      <c r="K32" s="1"/>
      <c r="N32" s="1">
        <v>1</v>
      </c>
      <c r="O32" s="1">
        <v>1</v>
      </c>
      <c r="Q32" s="1">
        <v>1</v>
      </c>
      <c r="U32" s="1">
        <v>1</v>
      </c>
      <c r="V32" s="1">
        <v>2</v>
      </c>
      <c r="W32" s="1">
        <f>SUM(U32:V32)</f>
        <v>3</v>
      </c>
      <c r="X32" s="1">
        <v>2</v>
      </c>
      <c r="Y32" s="3">
        <f>SUM(X32/Z32)</f>
        <v>0.66666666666666663</v>
      </c>
      <c r="Z32" s="1">
        <v>3</v>
      </c>
      <c r="AA32" s="15">
        <v>32</v>
      </c>
      <c r="AB32" s="1">
        <v>2024</v>
      </c>
    </row>
    <row r="33" spans="1:28" x14ac:dyDescent="0.25">
      <c r="A33" s="12"/>
      <c r="B33" s="1">
        <v>2025</v>
      </c>
      <c r="J33" s="1"/>
      <c r="K33" s="1"/>
      <c r="N33" s="1">
        <v>1</v>
      </c>
      <c r="Q33" s="1"/>
      <c r="V33" s="1">
        <v>1</v>
      </c>
      <c r="W33" s="1">
        <v>1</v>
      </c>
      <c r="Y33" s="3">
        <f>SUM(X33/Y32)</f>
        <v>0</v>
      </c>
      <c r="AA33" s="15">
        <v>33</v>
      </c>
      <c r="AB33" s="1">
        <v>2025</v>
      </c>
    </row>
    <row r="34" spans="1:28" ht="4.5" customHeight="1" x14ac:dyDescent="0.25">
      <c r="A34" s="1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  <c r="R34" s="32"/>
      <c r="S34" s="32"/>
      <c r="T34" s="32"/>
      <c r="U34" s="32"/>
      <c r="V34" s="32"/>
      <c r="W34" s="32"/>
      <c r="X34" s="32"/>
      <c r="Y34" s="34"/>
      <c r="Z34" s="32"/>
      <c r="AA34" s="35"/>
      <c r="AB34" s="32"/>
    </row>
    <row r="35" spans="1:28" x14ac:dyDescent="0.25">
      <c r="A35" s="12"/>
      <c r="J35" s="1"/>
      <c r="K35" s="1"/>
      <c r="AA35" s="15"/>
    </row>
    <row r="36" spans="1:28" x14ac:dyDescent="0.25">
      <c r="A36" s="12"/>
      <c r="B36" s="27" t="s">
        <v>3</v>
      </c>
      <c r="C36" s="27">
        <f>SUM(C4:C35)</f>
        <v>9</v>
      </c>
      <c r="D36" s="27">
        <f>SUM(D4:D35)</f>
        <v>7</v>
      </c>
      <c r="E36" s="27">
        <f>+SUM(E4:E35)</f>
        <v>1</v>
      </c>
      <c r="F36" s="27">
        <f>SUM(F4:F35)</f>
        <v>1</v>
      </c>
      <c r="G36" s="27">
        <f>SUM(G4:G35)</f>
        <v>23</v>
      </c>
      <c r="H36" s="27">
        <f>SUM(H4:H35)</f>
        <v>30</v>
      </c>
      <c r="I36" s="27">
        <f>SUM(I1:I35)</f>
        <v>4</v>
      </c>
      <c r="J36" s="27">
        <f t="shared" ref="J36:T36" si="5">SUM(J4:J35)</f>
        <v>9</v>
      </c>
      <c r="K36" s="27">
        <f t="shared" si="5"/>
        <v>19</v>
      </c>
      <c r="L36" s="27">
        <f t="shared" si="5"/>
        <v>18</v>
      </c>
      <c r="M36" s="27">
        <f t="shared" si="5"/>
        <v>16</v>
      </c>
      <c r="N36" s="27">
        <f t="shared" si="5"/>
        <v>23</v>
      </c>
      <c r="O36" s="27">
        <f t="shared" si="5"/>
        <v>41</v>
      </c>
      <c r="P36" s="27">
        <f t="shared" si="5"/>
        <v>52</v>
      </c>
      <c r="Q36" s="27">
        <f t="shared" si="5"/>
        <v>1</v>
      </c>
      <c r="R36" s="27">
        <f t="shared" si="5"/>
        <v>3</v>
      </c>
      <c r="S36" s="27">
        <f t="shared" si="5"/>
        <v>3</v>
      </c>
      <c r="T36" s="27">
        <f t="shared" si="5"/>
        <v>2</v>
      </c>
      <c r="U36" s="27">
        <f>SUM(C36+E36+G36+I36+K36+M36+P36+Q36+S36)</f>
        <v>128</v>
      </c>
      <c r="V36" s="27">
        <f>SUM(D36+F36+H36+J36+L36+N36+O36+R36+T36)</f>
        <v>134</v>
      </c>
      <c r="W36" s="27">
        <f>SUM(C36:T36)</f>
        <v>262</v>
      </c>
      <c r="X36" s="27">
        <f>SUM(O36:T36)</f>
        <v>102</v>
      </c>
      <c r="Y36" s="28">
        <f>SUM(X36/Z36)</f>
        <v>0.56353591160220995</v>
      </c>
      <c r="Z36" s="27">
        <f>SUM(Z4:Z35)</f>
        <v>181</v>
      </c>
      <c r="AA36" s="16"/>
    </row>
    <row r="37" spans="1:28" ht="12.75" customHeight="1" x14ac:dyDescent="0.25">
      <c r="U37" s="1">
        <f>SUM(U4:U35)</f>
        <v>128</v>
      </c>
      <c r="V37" s="1">
        <f>SUM(V4:V35)</f>
        <v>134</v>
      </c>
      <c r="W37" s="1">
        <f>SUM(W4:W35)</f>
        <v>262</v>
      </c>
      <c r="X37" s="1">
        <f>SUM(X4:X35)</f>
        <v>102</v>
      </c>
      <c r="AB37" t="s">
        <v>12</v>
      </c>
    </row>
    <row r="38" spans="1:28" ht="6" customHeight="1" x14ac:dyDescent="0.25">
      <c r="B38" s="29"/>
      <c r="C38" s="29"/>
      <c r="D38" s="29"/>
      <c r="E38" s="29"/>
      <c r="F38" s="29"/>
      <c r="G38" s="29"/>
      <c r="H38" s="29"/>
      <c r="I38" s="29"/>
      <c r="J38" s="30"/>
      <c r="K38" s="30"/>
      <c r="L38" s="29"/>
      <c r="M38" s="29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31"/>
      <c r="Z38" s="29"/>
    </row>
    <row r="39" spans="1:28" s="5" customFormat="1" ht="45" x14ac:dyDescent="0.25">
      <c r="B39" s="21"/>
      <c r="C39" s="21" t="s">
        <v>18</v>
      </c>
      <c r="D39" s="21" t="s">
        <v>18</v>
      </c>
      <c r="E39" s="21" t="s">
        <v>24</v>
      </c>
      <c r="F39" s="21" t="s">
        <v>24</v>
      </c>
      <c r="G39" s="21" t="s">
        <v>14</v>
      </c>
      <c r="H39" s="21" t="s">
        <v>14</v>
      </c>
      <c r="I39" s="21" t="s">
        <v>20</v>
      </c>
      <c r="J39" s="21" t="s">
        <v>20</v>
      </c>
      <c r="K39" s="21" t="s">
        <v>9</v>
      </c>
      <c r="L39" s="21" t="s">
        <v>9</v>
      </c>
      <c r="M39" s="21" t="s">
        <v>1</v>
      </c>
      <c r="N39" s="21" t="s">
        <v>2</v>
      </c>
      <c r="O39" s="21" t="s">
        <v>8</v>
      </c>
      <c r="P39" s="21" t="s">
        <v>8</v>
      </c>
      <c r="Q39" s="21" t="s">
        <v>23</v>
      </c>
      <c r="R39" s="21" t="s">
        <v>23</v>
      </c>
      <c r="S39" s="21" t="s">
        <v>13</v>
      </c>
      <c r="T39" s="21" t="s">
        <v>13</v>
      </c>
      <c r="U39" s="21" t="s">
        <v>4</v>
      </c>
      <c r="V39" s="21" t="s">
        <v>5</v>
      </c>
      <c r="W39" s="21" t="s">
        <v>5</v>
      </c>
      <c r="X39" s="21" t="s">
        <v>4</v>
      </c>
      <c r="Y39" s="22" t="s">
        <v>10</v>
      </c>
      <c r="Z39" s="21" t="s">
        <v>21</v>
      </c>
      <c r="AA39" s="23"/>
    </row>
    <row r="40" spans="1:28" s="2" customFormat="1" x14ac:dyDescent="0.25">
      <c r="B40" s="24"/>
      <c r="C40" s="24" t="s">
        <v>0</v>
      </c>
      <c r="D40" s="24" t="s">
        <v>15</v>
      </c>
      <c r="E40" s="24" t="s">
        <v>0</v>
      </c>
      <c r="F40" s="24" t="s">
        <v>15</v>
      </c>
      <c r="G40" s="24" t="s">
        <v>0</v>
      </c>
      <c r="H40" s="24" t="s">
        <v>15</v>
      </c>
      <c r="I40" s="24" t="s">
        <v>0</v>
      </c>
      <c r="J40" s="24" t="s">
        <v>15</v>
      </c>
      <c r="K40" s="24" t="s">
        <v>0</v>
      </c>
      <c r="L40" s="24" t="s">
        <v>15</v>
      </c>
      <c r="M40" s="24" t="s">
        <v>0</v>
      </c>
      <c r="N40" s="24" t="s">
        <v>15</v>
      </c>
      <c r="O40" s="24" t="s">
        <v>15</v>
      </c>
      <c r="P40" s="24" t="s">
        <v>0</v>
      </c>
      <c r="Q40" s="24" t="s">
        <v>0</v>
      </c>
      <c r="R40" s="24" t="s">
        <v>15</v>
      </c>
      <c r="S40" s="24" t="s">
        <v>0</v>
      </c>
      <c r="T40" s="24" t="s">
        <v>15</v>
      </c>
      <c r="U40" s="24" t="s">
        <v>17</v>
      </c>
      <c r="V40" s="24" t="s">
        <v>16</v>
      </c>
      <c r="W40" s="24" t="s">
        <v>6</v>
      </c>
      <c r="X40" s="24" t="s">
        <v>7</v>
      </c>
      <c r="Y40" s="25" t="s">
        <v>7</v>
      </c>
      <c r="Z40" s="24" t="s">
        <v>22</v>
      </c>
      <c r="AA40" s="26"/>
    </row>
    <row r="41" spans="1:28" x14ac:dyDescent="0.25">
      <c r="Y41" s="17"/>
    </row>
  </sheetData>
  <printOptions gridLines="1"/>
  <pageMargins left="0.2" right="0.2" top="0.5" bottom="0.5" header="0.2" footer="0.3"/>
  <pageSetup scale="93" orientation="landscape" horizontalDpi="300" verticalDpi="300" r:id="rId1"/>
  <headerFooter>
    <oddHeader>&amp;C&amp;"-,Bold"&amp;16Half Ass Acres Foals born from 1997 to 2024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Haworth</dc:creator>
  <cp:lastModifiedBy>Dayle Haworth</cp:lastModifiedBy>
  <cp:lastPrinted>2024-08-28T15:46:57Z</cp:lastPrinted>
  <dcterms:created xsi:type="dcterms:W3CDTF">2013-03-18T15:53:28Z</dcterms:created>
  <dcterms:modified xsi:type="dcterms:W3CDTF">2025-04-22T15:27:29Z</dcterms:modified>
</cp:coreProperties>
</file>